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2年工作\重庆市2022年高校学生先进评选和西南大学2022年优秀毕业生评选工作\2文件通知\学校通知\"/>
    </mc:Choice>
  </mc:AlternateContent>
  <bookViews>
    <workbookView xWindow="0" yWindow="0" windowWidth="24000" windowHeight="984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40" i="1" l="1"/>
  <c r="E40" i="1"/>
  <c r="C40" i="1" l="1"/>
  <c r="G39" i="1"/>
  <c r="F39" i="1"/>
  <c r="D39" i="1"/>
  <c r="G38" i="1"/>
  <c r="F38" i="1"/>
  <c r="E38" i="1"/>
  <c r="D38" i="1"/>
  <c r="G37" i="1"/>
  <c r="F37" i="1"/>
  <c r="D37" i="1"/>
  <c r="G36" i="1"/>
  <c r="F36" i="1"/>
  <c r="E36" i="1"/>
  <c r="D36" i="1"/>
  <c r="G35" i="1"/>
  <c r="F35" i="1"/>
  <c r="E35" i="1"/>
  <c r="D35" i="1"/>
  <c r="G34" i="1"/>
  <c r="F34" i="1"/>
  <c r="E34" i="1"/>
  <c r="D34" i="1"/>
  <c r="G33" i="1"/>
  <c r="F33" i="1"/>
  <c r="E33" i="1"/>
  <c r="D33" i="1"/>
  <c r="G32" i="1"/>
  <c r="F32" i="1"/>
  <c r="E32" i="1"/>
  <c r="D32" i="1"/>
  <c r="G31" i="1"/>
  <c r="F31" i="1"/>
  <c r="E31" i="1"/>
  <c r="D31" i="1"/>
  <c r="G30" i="1"/>
  <c r="F30" i="1"/>
  <c r="E30" i="1"/>
  <c r="D30" i="1"/>
  <c r="G29" i="1"/>
  <c r="F29" i="1"/>
  <c r="E29" i="1"/>
  <c r="D29" i="1"/>
  <c r="G28" i="1"/>
  <c r="F28" i="1"/>
  <c r="E28" i="1"/>
  <c r="D28" i="1"/>
  <c r="G27" i="1"/>
  <c r="F27" i="1"/>
  <c r="E27" i="1"/>
  <c r="D27" i="1"/>
  <c r="G26" i="1"/>
  <c r="F26" i="1"/>
  <c r="E26" i="1"/>
  <c r="D26" i="1"/>
  <c r="G25" i="1"/>
  <c r="F25" i="1"/>
  <c r="E25" i="1"/>
  <c r="D25" i="1"/>
  <c r="G24" i="1"/>
  <c r="F24" i="1"/>
  <c r="E24" i="1"/>
  <c r="D24" i="1"/>
  <c r="G23" i="1"/>
  <c r="F23" i="1"/>
  <c r="E23" i="1"/>
  <c r="D23" i="1"/>
  <c r="G22" i="1"/>
  <c r="F22" i="1"/>
  <c r="E22" i="1"/>
  <c r="D22" i="1"/>
  <c r="G21" i="1"/>
  <c r="F21" i="1"/>
  <c r="E21" i="1"/>
  <c r="D21" i="1"/>
  <c r="G20" i="1"/>
  <c r="F20" i="1"/>
  <c r="E20" i="1"/>
  <c r="D20" i="1"/>
  <c r="G19" i="1"/>
  <c r="F19" i="1"/>
  <c r="E19" i="1"/>
  <c r="D19" i="1"/>
  <c r="G18" i="1"/>
  <c r="F18" i="1"/>
  <c r="E18" i="1"/>
  <c r="D18" i="1"/>
  <c r="G17" i="1"/>
  <c r="F17" i="1"/>
  <c r="E17" i="1"/>
  <c r="D17" i="1"/>
  <c r="G16" i="1"/>
  <c r="F16" i="1"/>
  <c r="E16" i="1"/>
  <c r="D16" i="1"/>
  <c r="G15" i="1"/>
  <c r="F15" i="1"/>
  <c r="E15" i="1"/>
  <c r="D15" i="1"/>
  <c r="G14" i="1"/>
  <c r="F14" i="1"/>
  <c r="E14" i="1"/>
  <c r="D14" i="1"/>
  <c r="G13" i="1"/>
  <c r="F13" i="1"/>
  <c r="E13" i="1"/>
  <c r="D13" i="1"/>
  <c r="G12" i="1"/>
  <c r="F12" i="1"/>
  <c r="E12" i="1"/>
  <c r="D12" i="1"/>
  <c r="G11" i="1"/>
  <c r="F11" i="1"/>
  <c r="E11" i="1"/>
  <c r="D11" i="1"/>
  <c r="G10" i="1"/>
  <c r="F10" i="1"/>
  <c r="E10" i="1"/>
  <c r="D10" i="1"/>
  <c r="G9" i="1"/>
  <c r="F9" i="1"/>
  <c r="E9" i="1"/>
  <c r="D9" i="1"/>
  <c r="G8" i="1"/>
  <c r="F8" i="1"/>
  <c r="E8" i="1"/>
  <c r="D8" i="1"/>
  <c r="G7" i="1"/>
  <c r="F7" i="1"/>
  <c r="E7" i="1"/>
  <c r="D7" i="1"/>
  <c r="G6" i="1"/>
  <c r="F6" i="1"/>
  <c r="G5" i="1"/>
  <c r="F5" i="1"/>
  <c r="E5" i="1"/>
  <c r="D5" i="1"/>
  <c r="G4" i="1"/>
  <c r="G40" i="1" s="1"/>
  <c r="F4" i="1"/>
  <c r="F40" i="1" s="1"/>
  <c r="E4" i="1"/>
  <c r="D4" i="1"/>
</calcChain>
</file>

<file path=xl/sharedStrings.xml><?xml version="1.0" encoding="utf-8"?>
<sst xmlns="http://schemas.openxmlformats.org/spreadsheetml/2006/main" count="53" uniqueCount="53">
  <si>
    <r>
      <rPr>
        <b/>
        <sz val="15"/>
        <color theme="1"/>
        <rFont val="华文中宋"/>
        <charset val="134"/>
      </rPr>
      <t>西南大学201</t>
    </r>
    <r>
      <rPr>
        <b/>
        <sz val="15"/>
        <color indexed="8"/>
        <rFont val="华文中宋"/>
        <charset val="134"/>
      </rPr>
      <t>9-2020学年度评优评奖名额分配（原始表）</t>
    </r>
  </si>
  <si>
    <t>序号</t>
  </si>
  <si>
    <t>学院</t>
  </si>
  <si>
    <t>人数</t>
  </si>
  <si>
    <t>三好学生</t>
  </si>
  <si>
    <t>优秀学生干部</t>
  </si>
  <si>
    <t>精神文明建设先进个人</t>
  </si>
  <si>
    <t>志愿服务活动先进个人</t>
  </si>
  <si>
    <t>创新能力提升先进个人</t>
  </si>
  <si>
    <t>体育活动先进个人</t>
  </si>
  <si>
    <t>艺术教育活动先进个人</t>
  </si>
  <si>
    <t>先进班集体</t>
  </si>
  <si>
    <t>优秀
创新团队</t>
  </si>
  <si>
    <t>马克思主义学院</t>
  </si>
  <si>
    <t>符
合
条
件
即
可
推
荐
，
无
符
合
条
件
的
可
不
推
荐</t>
  </si>
  <si>
    <t>原
则
上
每
学
院
推
荐
一
个
，
无
符
合
条
件
的
可
不
推
荐</t>
  </si>
  <si>
    <t>国家治理学院</t>
  </si>
  <si>
    <t>经济管理学院</t>
  </si>
  <si>
    <t>法学院</t>
  </si>
  <si>
    <t>商贸学院</t>
  </si>
  <si>
    <t>教育学部</t>
  </si>
  <si>
    <t>心理学部</t>
  </si>
  <si>
    <t>体育学院</t>
  </si>
  <si>
    <t>文学院</t>
  </si>
  <si>
    <t>外国语学院</t>
  </si>
  <si>
    <t>新闻传媒学院</t>
  </si>
  <si>
    <t>音乐学院</t>
  </si>
  <si>
    <t>美术学院</t>
  </si>
  <si>
    <t>历史文化学院 民族学院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</si>
  <si>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</si>
  <si>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</si>
  <si>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</si>
  <si>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</si>
  <si>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</si>
  <si>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</si>
  <si>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</si>
  <si>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</si>
  <si>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计算机与信息科学学院 软件学院</t>
  </si>
  <si>
    <t>工程技术学院</t>
  </si>
  <si>
    <t>蚕桑纺织与生物质科学学院</t>
  </si>
  <si>
    <t>动物科学技术学院</t>
  </si>
  <si>
    <t>动物医学院</t>
  </si>
  <si>
    <t>水产学院</t>
  </si>
  <si>
    <t>食品科学学院</t>
  </si>
  <si>
    <t>园艺园林学院</t>
  </si>
  <si>
    <t>农学与生物科技学院</t>
  </si>
  <si>
    <t>植物保护学院</t>
  </si>
  <si>
    <t>药学院 中医药学院</t>
  </si>
  <si>
    <t>创新创业学院</t>
  </si>
  <si>
    <t>西塔学院</t>
  </si>
  <si>
    <t>人工智能学院</t>
  </si>
  <si>
    <t>合计</t>
  </si>
  <si>
    <t>西南大学2022年市级先进个人和先进集体推荐名额分配表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</si>
</sst>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;[Red]0.00"/>
    <numFmt numFmtId="177" formatCode="0;[Red]0"/>
    <numFmt numFmtId="178" formatCode="0_ "/>
  </numFmts>
  <fonts count="15" x14ac:knownFonts="1">
    <font>
      <sz val="11"/>
      <color theme="1"/>
      <name val="Tahoma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Tahoma"/>
      <family val="2"/>
    </font>
    <font>
      <b/>
      <sz val="11"/>
      <name val="Tahoma"/>
      <family val="2"/>
    </font>
    <font>
      <sz val="11"/>
      <name val="Tahoma"/>
      <family val="2"/>
    </font>
    <font>
      <b/>
      <sz val="15"/>
      <color theme="1"/>
      <name val="华文中宋"/>
      <charset val="134"/>
    </font>
    <font>
      <b/>
      <sz val="10"/>
      <color theme="1"/>
      <name val="黑体"/>
      <charset val="134"/>
    </font>
    <font>
      <b/>
      <sz val="10"/>
      <color theme="1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5"/>
      <color indexed="8"/>
      <name val="华文中宋"/>
      <charset val="134"/>
    </font>
    <font>
      <sz val="9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176" fontId="2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Border="1">
      <alignment vertical="center"/>
    </xf>
    <xf numFmtId="177" fontId="0" fillId="0" borderId="0" xfId="0" applyNumberFormat="1">
      <alignment vertical="center"/>
    </xf>
    <xf numFmtId="177" fontId="3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0" fontId="5" fillId="0" borderId="0" xfId="0" applyFont="1">
      <alignment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>
      <alignment horizontal="center" vertical="center" shrinkToFit="1"/>
    </xf>
    <xf numFmtId="177" fontId="8" fillId="0" borderId="3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shrinkToFit="1"/>
    </xf>
    <xf numFmtId="177" fontId="11" fillId="0" borderId="2" xfId="0" applyNumberFormat="1" applyFont="1" applyFill="1" applyBorder="1" applyAlignment="1">
      <alignment horizontal="center" vertical="center" shrinkToFit="1"/>
    </xf>
    <xf numFmtId="178" fontId="11" fillId="2" borderId="2" xfId="0" applyNumberFormat="1" applyFont="1" applyFill="1" applyBorder="1" applyAlignment="1">
      <alignment horizontal="center" vertical="center"/>
    </xf>
    <xf numFmtId="177" fontId="11" fillId="2" borderId="2" xfId="0" applyNumberFormat="1" applyFont="1" applyFill="1" applyBorder="1" applyAlignment="1">
      <alignment horizontal="center" vertical="center"/>
    </xf>
    <xf numFmtId="177" fontId="12" fillId="2" borderId="2" xfId="0" applyNumberFormat="1" applyFont="1" applyFill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 shrinkToFit="1"/>
    </xf>
    <xf numFmtId="177" fontId="11" fillId="2" borderId="2" xfId="0" applyNumberFormat="1" applyFont="1" applyFill="1" applyBorder="1" applyAlignment="1">
      <alignment horizontal="center" vertical="center" shrinkToFit="1"/>
    </xf>
    <xf numFmtId="177" fontId="0" fillId="0" borderId="0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8" fillId="3" borderId="4" xfId="0" applyNumberFormat="1" applyFont="1" applyFill="1" applyBorder="1" applyAlignment="1">
      <alignment horizontal="center" vertical="center" wrapText="1"/>
    </xf>
    <xf numFmtId="176" fontId="9" fillId="3" borderId="4" xfId="0" applyNumberFormat="1" applyFont="1" applyFill="1" applyBorder="1" applyAlignment="1">
      <alignment horizontal="center" vertical="center" wrapText="1"/>
    </xf>
    <xf numFmtId="176" fontId="9" fillId="3" borderId="2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6" fontId="10" fillId="3" borderId="10" xfId="0" applyNumberFormat="1" applyFont="1" applyFill="1" applyBorder="1" applyAlignment="1">
      <alignment horizontal="center" vertical="center" wrapText="1"/>
    </xf>
    <xf numFmtId="176" fontId="10" fillId="3" borderId="12" xfId="0" applyNumberFormat="1" applyFont="1" applyFill="1" applyBorder="1" applyAlignment="1">
      <alignment horizontal="center" vertical="center"/>
    </xf>
    <xf numFmtId="176" fontId="10" fillId="3" borderId="14" xfId="0" applyNumberFormat="1" applyFont="1" applyFill="1" applyBorder="1" applyAlignment="1">
      <alignment horizontal="center" vertical="center"/>
    </xf>
    <xf numFmtId="176" fontId="10" fillId="3" borderId="5" xfId="0" applyNumberFormat="1" applyFont="1" applyFill="1" applyBorder="1" applyAlignment="1">
      <alignment horizontal="center" vertical="center" wrapText="1"/>
    </xf>
    <xf numFmtId="176" fontId="10" fillId="3" borderId="8" xfId="0" applyNumberFormat="1" applyFont="1" applyFill="1" applyBorder="1" applyAlignment="1">
      <alignment horizontal="center" vertical="center" wrapText="1"/>
    </xf>
    <xf numFmtId="176" fontId="10" fillId="3" borderId="9" xfId="0" applyNumberFormat="1" applyFont="1" applyFill="1" applyBorder="1" applyAlignment="1">
      <alignment horizontal="center" vertical="center" wrapText="1"/>
    </xf>
    <xf numFmtId="176" fontId="10" fillId="3" borderId="6" xfId="0" applyNumberFormat="1" applyFont="1" applyFill="1" applyBorder="1" applyAlignment="1">
      <alignment horizontal="center" vertical="center" wrapText="1"/>
    </xf>
    <xf numFmtId="176" fontId="10" fillId="3" borderId="0" xfId="0" applyNumberFormat="1" applyFont="1" applyFill="1" applyBorder="1" applyAlignment="1">
      <alignment horizontal="center" vertical="center" wrapText="1"/>
    </xf>
    <xf numFmtId="176" fontId="10" fillId="3" borderId="11" xfId="0" applyNumberFormat="1" applyFont="1" applyFill="1" applyBorder="1" applyAlignment="1">
      <alignment horizontal="center" vertical="center" wrapText="1"/>
    </xf>
    <xf numFmtId="176" fontId="10" fillId="3" borderId="7" xfId="0" applyNumberFormat="1" applyFont="1" applyFill="1" applyBorder="1" applyAlignment="1">
      <alignment horizontal="center" vertical="center" wrapText="1"/>
    </xf>
    <xf numFmtId="176" fontId="10" fillId="3" borderId="1" xfId="0" applyNumberFormat="1" applyFont="1" applyFill="1" applyBorder="1" applyAlignment="1">
      <alignment horizontal="center" vertical="center" wrapText="1"/>
    </xf>
    <xf numFmtId="176" fontId="10" fillId="3" borderId="13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abSelected="1" topLeftCell="A20" workbookViewId="0">
      <selection activeCell="G6" sqref="G6"/>
    </sheetView>
  </sheetViews>
  <sheetFormatPr defaultColWidth="9" defaultRowHeight="13.8" x14ac:dyDescent="0.25"/>
  <cols>
    <col min="1" max="1" width="5.19921875" style="5" customWidth="1"/>
    <col min="2" max="2" width="14.296875" customWidth="1"/>
    <col min="3" max="3" width="7.5" style="6" hidden="1" customWidth="1"/>
    <col min="4" max="4" width="9.59765625" style="7" customWidth="1"/>
    <col min="5" max="5" width="8.296875" style="7" customWidth="1"/>
    <col min="6" max="6" width="10.5" style="8" customWidth="1"/>
    <col min="7" max="7" width="10.5" style="7" customWidth="1"/>
    <col min="8" max="8" width="10.59765625" customWidth="1"/>
    <col min="9" max="9" width="8.296875" style="9" customWidth="1"/>
    <col min="10" max="10" width="10.59765625" style="9" customWidth="1"/>
    <col min="11" max="11" width="10.59765625" customWidth="1"/>
    <col min="12" max="12" width="9" hidden="1" customWidth="1"/>
  </cols>
  <sheetData>
    <row r="1" spans="1:12" s="1" customFormat="1" ht="30.45" hidden="1" customHeight="1" x14ac:dyDescent="0.25">
      <c r="A1" s="10"/>
      <c r="B1" s="36" t="s">
        <v>0</v>
      </c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2" s="1" customFormat="1" ht="36" customHeight="1" x14ac:dyDescent="0.25">
      <c r="A2" s="36" t="s">
        <v>52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11"/>
    </row>
    <row r="3" spans="1:12" s="1" customFormat="1" ht="42.45" customHeight="1" x14ac:dyDescent="0.25">
      <c r="A3" s="12" t="s">
        <v>1</v>
      </c>
      <c r="B3" s="13" t="s">
        <v>2</v>
      </c>
      <c r="C3" s="12" t="s">
        <v>3</v>
      </c>
      <c r="D3" s="14" t="s">
        <v>4</v>
      </c>
      <c r="E3" s="14" t="s">
        <v>5</v>
      </c>
      <c r="F3" s="15" t="s">
        <v>6</v>
      </c>
      <c r="G3" s="14" t="s">
        <v>7</v>
      </c>
      <c r="H3" s="33" t="s">
        <v>8</v>
      </c>
      <c r="I3" s="34" t="s">
        <v>9</v>
      </c>
      <c r="J3" s="34" t="s">
        <v>10</v>
      </c>
      <c r="K3" s="35" t="s">
        <v>11</v>
      </c>
      <c r="L3" s="28" t="s">
        <v>12</v>
      </c>
    </row>
    <row r="4" spans="1:12" s="1" customFormat="1" ht="18.45" customHeight="1" x14ac:dyDescent="0.25">
      <c r="A4" s="16">
        <v>1</v>
      </c>
      <c r="B4" s="17" t="s">
        <v>13</v>
      </c>
      <c r="C4" s="18">
        <v>621</v>
      </c>
      <c r="D4" s="19">
        <f>ROUND(C4/SUM(C$4:C$39)*73,0)</f>
        <v>2</v>
      </c>
      <c r="E4" s="20">
        <f>ROUND(C4/SUM(C$4:C$39)*49,0)</f>
        <v>1</v>
      </c>
      <c r="F4" s="21">
        <f>ROUND(C4/SUM(C$4:C$39)*57,0)</f>
        <v>1</v>
      </c>
      <c r="G4" s="20">
        <f>ROUND(C4/SUM(C$4:C$39)*57,0)</f>
        <v>1</v>
      </c>
      <c r="H4" s="41" t="s">
        <v>14</v>
      </c>
      <c r="I4" s="42"/>
      <c r="J4" s="43"/>
      <c r="K4" s="38" t="s">
        <v>15</v>
      </c>
      <c r="L4" s="29"/>
    </row>
    <row r="5" spans="1:12" s="1" customFormat="1" ht="18.45" customHeight="1" x14ac:dyDescent="0.25">
      <c r="A5" s="16">
        <v>2</v>
      </c>
      <c r="B5" s="17" t="s">
        <v>16</v>
      </c>
      <c r="C5" s="18">
        <v>923</v>
      </c>
      <c r="D5" s="19">
        <f t="shared" ref="D5:D39" si="0">ROUND(C5/SUM(C$4:C$39)*73,0)</f>
        <v>2</v>
      </c>
      <c r="E5" s="20">
        <f t="shared" ref="E5:E38" si="1">ROUND(C5/SUM(C$4:C$39)*49,0)</f>
        <v>2</v>
      </c>
      <c r="F5" s="21">
        <f t="shared" ref="F5:F39" si="2">ROUND(C5/SUM(C$4:C$39)*57,0)</f>
        <v>2</v>
      </c>
      <c r="G5" s="20">
        <f t="shared" ref="G5:G39" si="3">ROUND(C5/SUM(C$4:C$39)*57,0)</f>
        <v>2</v>
      </c>
      <c r="H5" s="44"/>
      <c r="I5" s="45"/>
      <c r="J5" s="46"/>
      <c r="K5" s="39"/>
      <c r="L5" s="29"/>
    </row>
    <row r="6" spans="1:12" s="1" customFormat="1" ht="18.45" customHeight="1" x14ac:dyDescent="0.25">
      <c r="A6" s="16">
        <v>3</v>
      </c>
      <c r="B6" s="17" t="s">
        <v>17</v>
      </c>
      <c r="C6" s="18">
        <v>1439</v>
      </c>
      <c r="D6" s="19">
        <v>3</v>
      </c>
      <c r="E6" s="20">
        <v>3</v>
      </c>
      <c r="F6" s="21">
        <f t="shared" si="2"/>
        <v>3</v>
      </c>
      <c r="G6" s="20">
        <f t="shared" si="3"/>
        <v>3</v>
      </c>
      <c r="H6" s="44"/>
      <c r="I6" s="45"/>
      <c r="J6" s="46"/>
      <c r="K6" s="39"/>
      <c r="L6" s="29"/>
    </row>
    <row r="7" spans="1:12" s="1" customFormat="1" ht="18.45" customHeight="1" x14ac:dyDescent="0.25">
      <c r="A7" s="16">
        <v>4</v>
      </c>
      <c r="B7" s="17" t="s">
        <v>18</v>
      </c>
      <c r="C7" s="18">
        <v>359</v>
      </c>
      <c r="D7" s="19">
        <f t="shared" si="0"/>
        <v>1</v>
      </c>
      <c r="E7" s="20">
        <f t="shared" si="1"/>
        <v>1</v>
      </c>
      <c r="F7" s="21">
        <f t="shared" si="2"/>
        <v>1</v>
      </c>
      <c r="G7" s="20">
        <f t="shared" si="3"/>
        <v>1</v>
      </c>
      <c r="H7" s="44"/>
      <c r="I7" s="45"/>
      <c r="J7" s="46"/>
      <c r="K7" s="39"/>
      <c r="L7" s="29"/>
    </row>
    <row r="8" spans="1:12" s="1" customFormat="1" ht="18.45" customHeight="1" x14ac:dyDescent="0.25">
      <c r="A8" s="16">
        <v>5</v>
      </c>
      <c r="B8" s="17" t="s">
        <v>19</v>
      </c>
      <c r="C8" s="18">
        <v>1640</v>
      </c>
      <c r="D8" s="19">
        <f t="shared" si="0"/>
        <v>4</v>
      </c>
      <c r="E8" s="20">
        <f t="shared" si="1"/>
        <v>3</v>
      </c>
      <c r="F8" s="21">
        <f t="shared" si="2"/>
        <v>3</v>
      </c>
      <c r="G8" s="20">
        <f t="shared" si="3"/>
        <v>3</v>
      </c>
      <c r="H8" s="44"/>
      <c r="I8" s="45"/>
      <c r="J8" s="46"/>
      <c r="K8" s="39"/>
      <c r="L8" s="29"/>
    </row>
    <row r="9" spans="1:12" s="2" customFormat="1" ht="18.45" customHeight="1" x14ac:dyDescent="0.25">
      <c r="A9" s="16">
        <v>6</v>
      </c>
      <c r="B9" s="22" t="s">
        <v>20</v>
      </c>
      <c r="C9" s="23">
        <v>492</v>
      </c>
      <c r="D9" s="19">
        <f t="shared" si="0"/>
        <v>1</v>
      </c>
      <c r="E9" s="20">
        <f t="shared" si="1"/>
        <v>1</v>
      </c>
      <c r="F9" s="21">
        <f t="shared" si="2"/>
        <v>1</v>
      </c>
      <c r="G9" s="20">
        <f t="shared" si="3"/>
        <v>1</v>
      </c>
      <c r="H9" s="44"/>
      <c r="I9" s="45"/>
      <c r="J9" s="46"/>
      <c r="K9" s="39"/>
      <c r="L9" s="30"/>
    </row>
    <row r="10" spans="1:12" s="2" customFormat="1" ht="18.45" customHeight="1" x14ac:dyDescent="0.25">
      <c r="A10" s="16">
        <v>7</v>
      </c>
      <c r="B10" s="22" t="s">
        <v>21</v>
      </c>
      <c r="C10" s="23">
        <v>568</v>
      </c>
      <c r="D10" s="19">
        <f t="shared" si="0"/>
        <v>1</v>
      </c>
      <c r="E10" s="20">
        <f t="shared" si="1"/>
        <v>1</v>
      </c>
      <c r="F10" s="21">
        <f t="shared" si="2"/>
        <v>1</v>
      </c>
      <c r="G10" s="20">
        <f t="shared" si="3"/>
        <v>1</v>
      </c>
      <c r="H10" s="44"/>
      <c r="I10" s="45"/>
      <c r="J10" s="46"/>
      <c r="K10" s="39"/>
      <c r="L10" s="30"/>
    </row>
    <row r="11" spans="1:12" s="2" customFormat="1" ht="18.45" customHeight="1" x14ac:dyDescent="0.25">
      <c r="A11" s="16">
        <v>8</v>
      </c>
      <c r="B11" s="22" t="s">
        <v>22</v>
      </c>
      <c r="C11" s="23">
        <v>820</v>
      </c>
      <c r="D11" s="19">
        <f t="shared" si="0"/>
        <v>2</v>
      </c>
      <c r="E11" s="20">
        <f t="shared" si="1"/>
        <v>1</v>
      </c>
      <c r="F11" s="21">
        <f t="shared" si="2"/>
        <v>2</v>
      </c>
      <c r="G11" s="20">
        <f t="shared" si="3"/>
        <v>2</v>
      </c>
      <c r="H11" s="44"/>
      <c r="I11" s="45"/>
      <c r="J11" s="46"/>
      <c r="K11" s="39"/>
      <c r="L11" s="30"/>
    </row>
    <row r="12" spans="1:12" s="2" customFormat="1" ht="18.45" customHeight="1" x14ac:dyDescent="0.25">
      <c r="A12" s="16">
        <v>9</v>
      </c>
      <c r="B12" s="22" t="s">
        <v>23</v>
      </c>
      <c r="C12" s="23">
        <v>1221</v>
      </c>
      <c r="D12" s="19">
        <f t="shared" si="0"/>
        <v>3</v>
      </c>
      <c r="E12" s="20">
        <f t="shared" si="1"/>
        <v>2</v>
      </c>
      <c r="F12" s="21">
        <f t="shared" si="2"/>
        <v>2</v>
      </c>
      <c r="G12" s="20">
        <f t="shared" si="3"/>
        <v>2</v>
      </c>
      <c r="H12" s="44"/>
      <c r="I12" s="45"/>
      <c r="J12" s="46"/>
      <c r="K12" s="39"/>
      <c r="L12" s="30"/>
    </row>
    <row r="13" spans="1:12" s="2" customFormat="1" ht="18.45" customHeight="1" x14ac:dyDescent="0.25">
      <c r="A13" s="16">
        <v>10</v>
      </c>
      <c r="B13" s="22" t="s">
        <v>24</v>
      </c>
      <c r="C13" s="23">
        <v>1409</v>
      </c>
      <c r="D13" s="19">
        <f t="shared" si="0"/>
        <v>3</v>
      </c>
      <c r="E13" s="20">
        <f t="shared" si="1"/>
        <v>2</v>
      </c>
      <c r="F13" s="21">
        <f t="shared" si="2"/>
        <v>3</v>
      </c>
      <c r="G13" s="20">
        <f t="shared" si="3"/>
        <v>3</v>
      </c>
      <c r="H13" s="44"/>
      <c r="I13" s="45"/>
      <c r="J13" s="46"/>
      <c r="K13" s="39"/>
      <c r="L13" s="30"/>
    </row>
    <row r="14" spans="1:12" s="2" customFormat="1" ht="18.45" customHeight="1" x14ac:dyDescent="0.25">
      <c r="A14" s="16">
        <v>11</v>
      </c>
      <c r="B14" s="22" t="s">
        <v>25</v>
      </c>
      <c r="C14" s="23">
        <v>602</v>
      </c>
      <c r="D14" s="19">
        <f t="shared" si="0"/>
        <v>1</v>
      </c>
      <c r="E14" s="20">
        <f t="shared" si="1"/>
        <v>1</v>
      </c>
      <c r="F14" s="21">
        <f t="shared" si="2"/>
        <v>1</v>
      </c>
      <c r="G14" s="20">
        <f t="shared" si="3"/>
        <v>1</v>
      </c>
      <c r="H14" s="44"/>
      <c r="I14" s="45"/>
      <c r="J14" s="46"/>
      <c r="K14" s="39"/>
      <c r="L14" s="30"/>
    </row>
    <row r="15" spans="1:12" s="2" customFormat="1" ht="18.45" customHeight="1" x14ac:dyDescent="0.25">
      <c r="A15" s="16">
        <v>12</v>
      </c>
      <c r="B15" s="22" t="s">
        <v>26</v>
      </c>
      <c r="C15" s="23">
        <v>637</v>
      </c>
      <c r="D15" s="19">
        <f t="shared" si="0"/>
        <v>2</v>
      </c>
      <c r="E15" s="20">
        <f t="shared" si="1"/>
        <v>1</v>
      </c>
      <c r="F15" s="21">
        <f t="shared" si="2"/>
        <v>1</v>
      </c>
      <c r="G15" s="20">
        <f t="shared" si="3"/>
        <v>1</v>
      </c>
      <c r="H15" s="44"/>
      <c r="I15" s="45"/>
      <c r="J15" s="46"/>
      <c r="K15" s="39"/>
      <c r="L15" s="30"/>
    </row>
    <row r="16" spans="1:12" s="2" customFormat="1" ht="18.45" customHeight="1" x14ac:dyDescent="0.25">
      <c r="A16" s="16">
        <v>13</v>
      </c>
      <c r="B16" s="22" t="s">
        <v>27</v>
      </c>
      <c r="C16" s="23">
        <v>775</v>
      </c>
      <c r="D16" s="19">
        <f t="shared" si="0"/>
        <v>2</v>
      </c>
      <c r="E16" s="20">
        <f t="shared" si="1"/>
        <v>1</v>
      </c>
      <c r="F16" s="21">
        <f t="shared" si="2"/>
        <v>1</v>
      </c>
      <c r="G16" s="20">
        <f t="shared" si="3"/>
        <v>1</v>
      </c>
      <c r="H16" s="44"/>
      <c r="I16" s="45"/>
      <c r="J16" s="46"/>
      <c r="K16" s="39"/>
      <c r="L16" s="30"/>
    </row>
    <row r="17" spans="1:12" s="2" customFormat="1" ht="18.45" customHeight="1" x14ac:dyDescent="0.25">
      <c r="A17" s="16">
        <v>14</v>
      </c>
      <c r="B17" s="22" t="s">
        <v>28</v>
      </c>
      <c r="C17" s="23">
        <v>688</v>
      </c>
      <c r="D17" s="19">
        <f t="shared" si="0"/>
        <v>2</v>
      </c>
      <c r="E17" s="20">
        <f t="shared" si="1"/>
        <v>1</v>
      </c>
      <c r="F17" s="21">
        <f t="shared" si="2"/>
        <v>1</v>
      </c>
      <c r="G17" s="20">
        <f t="shared" si="3"/>
        <v>1</v>
      </c>
      <c r="H17" s="44"/>
      <c r="I17" s="45"/>
      <c r="J17" s="46"/>
      <c r="K17" s="39"/>
      <c r="L17" s="30"/>
    </row>
    <row r="18" spans="1:12" s="2" customFormat="1" ht="18.45" customHeight="1" x14ac:dyDescent="0.25">
      <c r="A18" s="16">
        <v>15</v>
      </c>
      <c r="B18" s="22" t="s">
        <v>29</v>
      </c>
      <c r="C18" s="23">
        <v>1172</v>
      </c>
      <c r="D18" s="19">
        <f t="shared" si="0"/>
        <v>3</v>
      </c>
      <c r="E18" s="20">
        <f t="shared" si="1"/>
        <v>2</v>
      </c>
      <c r="F18" s="21">
        <f t="shared" si="2"/>
        <v>2</v>
      </c>
      <c r="G18" s="20">
        <f t="shared" si="3"/>
        <v>2</v>
      </c>
      <c r="H18" s="44"/>
      <c r="I18" s="45"/>
      <c r="J18" s="46"/>
      <c r="K18" s="39"/>
      <c r="L18" s="30"/>
    </row>
    <row r="19" spans="1:12" s="2" customFormat="1" ht="18.45" customHeight="1" x14ac:dyDescent="0.25">
      <c r="A19" s="16">
        <v>16</v>
      </c>
      <c r="B19" s="22" t="s">
        <v>30</v>
      </c>
      <c r="C19" s="23">
        <v>714</v>
      </c>
      <c r="D19" s="19">
        <f t="shared" si="0"/>
        <v>2</v>
      </c>
      <c r="E19" s="20">
        <f t="shared" si="1"/>
        <v>1</v>
      </c>
      <c r="F19" s="21">
        <f t="shared" si="2"/>
        <v>1</v>
      </c>
      <c r="G19" s="20">
        <f t="shared" si="3"/>
        <v>1</v>
      </c>
      <c r="H19" s="44"/>
      <c r="I19" s="45"/>
      <c r="J19" s="46"/>
      <c r="K19" s="39"/>
      <c r="L19" s="30"/>
    </row>
    <row r="20" spans="1:12" s="2" customFormat="1" ht="18.45" customHeight="1" x14ac:dyDescent="0.25">
      <c r="A20" s="16">
        <v>17</v>
      </c>
      <c r="B20" s="22" t="s">
        <v>31</v>
      </c>
      <c r="C20" s="23">
        <v>598</v>
      </c>
      <c r="D20" s="19">
        <f t="shared" si="0"/>
        <v>1</v>
      </c>
      <c r="E20" s="20">
        <f t="shared" si="1"/>
        <v>1</v>
      </c>
      <c r="F20" s="21">
        <f t="shared" si="2"/>
        <v>1</v>
      </c>
      <c r="G20" s="20">
        <f t="shared" si="3"/>
        <v>1</v>
      </c>
      <c r="H20" s="44"/>
      <c r="I20" s="45"/>
      <c r="J20" s="46"/>
      <c r="K20" s="39"/>
      <c r="L20" s="30"/>
    </row>
    <row r="21" spans="1:12" s="2" customFormat="1" ht="18.45" customHeight="1" x14ac:dyDescent="0.25">
      <c r="A21" s="16">
        <v>18</v>
      </c>
      <c r="B21" s="22" t="s">
        <v>32</v>
      </c>
      <c r="C21" s="23">
        <v>1172</v>
      </c>
      <c r="D21" s="19">
        <f t="shared" si="0"/>
        <v>3</v>
      </c>
      <c r="E21" s="20">
        <f t="shared" si="1"/>
        <v>2</v>
      </c>
      <c r="F21" s="21">
        <f t="shared" si="2"/>
        <v>2</v>
      </c>
      <c r="G21" s="20">
        <f t="shared" si="3"/>
        <v>2</v>
      </c>
      <c r="H21" s="44"/>
      <c r="I21" s="45"/>
      <c r="J21" s="46"/>
      <c r="K21" s="39"/>
      <c r="L21" s="30"/>
    </row>
    <row r="22" spans="1:12" s="2" customFormat="1" ht="18.45" customHeight="1" x14ac:dyDescent="0.25">
      <c r="A22" s="16">
        <v>19</v>
      </c>
      <c r="B22" s="22" t="s">
        <v>33</v>
      </c>
      <c r="C22" s="23">
        <v>658</v>
      </c>
      <c r="D22" s="19">
        <f t="shared" si="0"/>
        <v>2</v>
      </c>
      <c r="E22" s="20">
        <f t="shared" si="1"/>
        <v>1</v>
      </c>
      <c r="F22" s="21">
        <f t="shared" si="2"/>
        <v>1</v>
      </c>
      <c r="G22" s="20">
        <f t="shared" si="3"/>
        <v>1</v>
      </c>
      <c r="H22" s="44"/>
      <c r="I22" s="45"/>
      <c r="J22" s="46"/>
      <c r="K22" s="39"/>
      <c r="L22" s="30"/>
    </row>
    <row r="23" spans="1:12" s="2" customFormat="1" ht="18.45" customHeight="1" x14ac:dyDescent="0.25">
      <c r="A23" s="16">
        <v>20</v>
      </c>
      <c r="B23" s="22" t="s">
        <v>34</v>
      </c>
      <c r="C23" s="23">
        <v>800</v>
      </c>
      <c r="D23" s="19">
        <f t="shared" si="0"/>
        <v>2</v>
      </c>
      <c r="E23" s="20">
        <f t="shared" si="1"/>
        <v>1</v>
      </c>
      <c r="F23" s="21">
        <f t="shared" si="2"/>
        <v>2</v>
      </c>
      <c r="G23" s="20">
        <f t="shared" si="3"/>
        <v>2</v>
      </c>
      <c r="H23" s="44"/>
      <c r="I23" s="45"/>
      <c r="J23" s="46"/>
      <c r="K23" s="39"/>
      <c r="L23" s="30"/>
    </row>
    <row r="24" spans="1:12" s="2" customFormat="1" ht="18.45" customHeight="1" x14ac:dyDescent="0.25">
      <c r="A24" s="16">
        <v>21</v>
      </c>
      <c r="B24" s="22" t="s">
        <v>35</v>
      </c>
      <c r="C24" s="23">
        <v>485</v>
      </c>
      <c r="D24" s="19">
        <f t="shared" si="0"/>
        <v>1</v>
      </c>
      <c r="E24" s="20">
        <f t="shared" si="1"/>
        <v>1</v>
      </c>
      <c r="F24" s="21">
        <f t="shared" si="2"/>
        <v>1</v>
      </c>
      <c r="G24" s="20">
        <f t="shared" si="3"/>
        <v>1</v>
      </c>
      <c r="H24" s="44"/>
      <c r="I24" s="45"/>
      <c r="J24" s="46"/>
      <c r="K24" s="39"/>
      <c r="L24" s="30"/>
    </row>
    <row r="25" spans="1:12" s="2" customFormat="1" ht="18.45" customHeight="1" x14ac:dyDescent="0.25">
      <c r="A25" s="16">
        <v>22</v>
      </c>
      <c r="B25" s="22" t="s">
        <v>36</v>
      </c>
      <c r="C25" s="23">
        <v>834</v>
      </c>
      <c r="D25" s="19">
        <f t="shared" si="0"/>
        <v>2</v>
      </c>
      <c r="E25" s="20">
        <f t="shared" si="1"/>
        <v>1</v>
      </c>
      <c r="F25" s="21">
        <f t="shared" si="2"/>
        <v>2</v>
      </c>
      <c r="G25" s="20">
        <f t="shared" si="3"/>
        <v>2</v>
      </c>
      <c r="H25" s="44"/>
      <c r="I25" s="45"/>
      <c r="J25" s="46"/>
      <c r="K25" s="39"/>
      <c r="L25" s="30"/>
    </row>
    <row r="26" spans="1:12" s="2" customFormat="1" ht="18.45" customHeight="1" x14ac:dyDescent="0.25">
      <c r="A26" s="16">
        <v>23</v>
      </c>
      <c r="B26" s="22" t="s">
        <v>37</v>
      </c>
      <c r="C26" s="23">
        <v>1718</v>
      </c>
      <c r="D26" s="19">
        <f t="shared" si="0"/>
        <v>4</v>
      </c>
      <c r="E26" s="20">
        <f t="shared" si="1"/>
        <v>3</v>
      </c>
      <c r="F26" s="21">
        <f t="shared" si="2"/>
        <v>3</v>
      </c>
      <c r="G26" s="20">
        <f t="shared" si="3"/>
        <v>3</v>
      </c>
      <c r="H26" s="44"/>
      <c r="I26" s="45"/>
      <c r="J26" s="46"/>
      <c r="K26" s="39"/>
      <c r="L26" s="30"/>
    </row>
    <row r="27" spans="1:12" s="1" customFormat="1" ht="18.45" customHeight="1" x14ac:dyDescent="0.25">
      <c r="A27" s="16">
        <v>24</v>
      </c>
      <c r="B27" s="17" t="s">
        <v>38</v>
      </c>
      <c r="C27" s="18">
        <v>1460</v>
      </c>
      <c r="D27" s="19">
        <f t="shared" si="0"/>
        <v>4</v>
      </c>
      <c r="E27" s="20">
        <f t="shared" si="1"/>
        <v>2</v>
      </c>
      <c r="F27" s="21">
        <f t="shared" si="2"/>
        <v>3</v>
      </c>
      <c r="G27" s="20">
        <f t="shared" si="3"/>
        <v>3</v>
      </c>
      <c r="H27" s="44"/>
      <c r="I27" s="45"/>
      <c r="J27" s="46"/>
      <c r="K27" s="39"/>
      <c r="L27" s="29"/>
    </row>
    <row r="28" spans="1:12" s="1" customFormat="1" ht="18.45" customHeight="1" x14ac:dyDescent="0.25">
      <c r="A28" s="16">
        <v>25</v>
      </c>
      <c r="B28" s="17" t="s">
        <v>39</v>
      </c>
      <c r="C28" s="18">
        <v>877</v>
      </c>
      <c r="D28" s="19">
        <f t="shared" si="0"/>
        <v>2</v>
      </c>
      <c r="E28" s="20">
        <f t="shared" si="1"/>
        <v>1</v>
      </c>
      <c r="F28" s="21">
        <f t="shared" si="2"/>
        <v>2</v>
      </c>
      <c r="G28" s="20">
        <f t="shared" si="3"/>
        <v>2</v>
      </c>
      <c r="H28" s="44"/>
      <c r="I28" s="45"/>
      <c r="J28" s="46"/>
      <c r="K28" s="39"/>
      <c r="L28" s="29"/>
    </row>
    <row r="29" spans="1:12" s="1" customFormat="1" ht="18.45" customHeight="1" x14ac:dyDescent="0.25">
      <c r="A29" s="16">
        <v>26</v>
      </c>
      <c r="B29" s="17" t="s">
        <v>40</v>
      </c>
      <c r="C29" s="18">
        <v>855</v>
      </c>
      <c r="D29" s="19">
        <f t="shared" si="0"/>
        <v>2</v>
      </c>
      <c r="E29" s="20">
        <f t="shared" si="1"/>
        <v>1</v>
      </c>
      <c r="F29" s="21">
        <f t="shared" si="2"/>
        <v>2</v>
      </c>
      <c r="G29" s="20">
        <f t="shared" si="3"/>
        <v>2</v>
      </c>
      <c r="H29" s="44"/>
      <c r="I29" s="45"/>
      <c r="J29" s="46"/>
      <c r="K29" s="39"/>
      <c r="L29" s="29"/>
    </row>
    <row r="30" spans="1:12" s="1" customFormat="1" ht="18.45" customHeight="1" x14ac:dyDescent="0.25">
      <c r="A30" s="16">
        <v>27</v>
      </c>
      <c r="B30" s="17" t="s">
        <v>41</v>
      </c>
      <c r="C30" s="18">
        <v>1156</v>
      </c>
      <c r="D30" s="19">
        <f t="shared" si="0"/>
        <v>3</v>
      </c>
      <c r="E30" s="20">
        <f t="shared" si="1"/>
        <v>2</v>
      </c>
      <c r="F30" s="21">
        <f t="shared" si="2"/>
        <v>2</v>
      </c>
      <c r="G30" s="20">
        <f t="shared" si="3"/>
        <v>2</v>
      </c>
      <c r="H30" s="44"/>
      <c r="I30" s="45"/>
      <c r="J30" s="46"/>
      <c r="K30" s="39"/>
      <c r="L30" s="29"/>
    </row>
    <row r="31" spans="1:12" s="1" customFormat="1" ht="18.45" customHeight="1" x14ac:dyDescent="0.25">
      <c r="A31" s="16">
        <v>28</v>
      </c>
      <c r="B31" s="17" t="s">
        <v>42</v>
      </c>
      <c r="C31" s="18">
        <v>548</v>
      </c>
      <c r="D31" s="19">
        <f t="shared" si="0"/>
        <v>1</v>
      </c>
      <c r="E31" s="20">
        <f t="shared" si="1"/>
        <v>1</v>
      </c>
      <c r="F31" s="21">
        <f t="shared" si="2"/>
        <v>1</v>
      </c>
      <c r="G31" s="20">
        <f t="shared" si="3"/>
        <v>1</v>
      </c>
      <c r="H31" s="44"/>
      <c r="I31" s="45"/>
      <c r="J31" s="46"/>
      <c r="K31" s="39"/>
      <c r="L31" s="29"/>
    </row>
    <row r="32" spans="1:12" s="1" customFormat="1" ht="18.45" customHeight="1" x14ac:dyDescent="0.25">
      <c r="A32" s="16">
        <v>29</v>
      </c>
      <c r="B32" s="17" t="s">
        <v>43</v>
      </c>
      <c r="C32" s="18">
        <v>683</v>
      </c>
      <c r="D32" s="19">
        <f t="shared" si="0"/>
        <v>2</v>
      </c>
      <c r="E32" s="20">
        <f t="shared" si="1"/>
        <v>1</v>
      </c>
      <c r="F32" s="21">
        <f t="shared" si="2"/>
        <v>1</v>
      </c>
      <c r="G32" s="20">
        <f t="shared" si="3"/>
        <v>1</v>
      </c>
      <c r="H32" s="44"/>
      <c r="I32" s="45"/>
      <c r="J32" s="46"/>
      <c r="K32" s="39"/>
      <c r="L32" s="29"/>
    </row>
    <row r="33" spans="1:12" s="2" customFormat="1" ht="18.45" customHeight="1" x14ac:dyDescent="0.25">
      <c r="A33" s="16">
        <v>30</v>
      </c>
      <c r="B33" s="22" t="s">
        <v>44</v>
      </c>
      <c r="C33" s="23">
        <v>940</v>
      </c>
      <c r="D33" s="19">
        <f t="shared" si="0"/>
        <v>2</v>
      </c>
      <c r="E33" s="20">
        <f t="shared" si="1"/>
        <v>2</v>
      </c>
      <c r="F33" s="21">
        <f t="shared" si="2"/>
        <v>2</v>
      </c>
      <c r="G33" s="20">
        <f t="shared" si="3"/>
        <v>2</v>
      </c>
      <c r="H33" s="44"/>
      <c r="I33" s="45"/>
      <c r="J33" s="46"/>
      <c r="K33" s="39"/>
      <c r="L33" s="30"/>
    </row>
    <row r="34" spans="1:12" s="2" customFormat="1" ht="18.45" customHeight="1" x14ac:dyDescent="0.25">
      <c r="A34" s="16">
        <v>31</v>
      </c>
      <c r="B34" s="22" t="s">
        <v>45</v>
      </c>
      <c r="C34" s="23">
        <v>728</v>
      </c>
      <c r="D34" s="19">
        <f t="shared" si="0"/>
        <v>2</v>
      </c>
      <c r="E34" s="20">
        <f t="shared" si="1"/>
        <v>1</v>
      </c>
      <c r="F34" s="21">
        <f t="shared" si="2"/>
        <v>1</v>
      </c>
      <c r="G34" s="20">
        <f t="shared" si="3"/>
        <v>1</v>
      </c>
      <c r="H34" s="44"/>
      <c r="I34" s="45"/>
      <c r="J34" s="46"/>
      <c r="K34" s="39"/>
      <c r="L34" s="30"/>
    </row>
    <row r="35" spans="1:12" s="2" customFormat="1" ht="18.45" customHeight="1" x14ac:dyDescent="0.25">
      <c r="A35" s="16">
        <v>32</v>
      </c>
      <c r="B35" s="22" t="s">
        <v>46</v>
      </c>
      <c r="C35" s="23">
        <v>432</v>
      </c>
      <c r="D35" s="19">
        <f t="shared" si="0"/>
        <v>1</v>
      </c>
      <c r="E35" s="20">
        <f t="shared" si="1"/>
        <v>1</v>
      </c>
      <c r="F35" s="21">
        <f t="shared" si="2"/>
        <v>1</v>
      </c>
      <c r="G35" s="20">
        <f t="shared" si="3"/>
        <v>1</v>
      </c>
      <c r="H35" s="44"/>
      <c r="I35" s="45"/>
      <c r="J35" s="46"/>
      <c r="K35" s="39"/>
      <c r="L35" s="30"/>
    </row>
    <row r="36" spans="1:12" s="1" customFormat="1" ht="18.45" customHeight="1" x14ac:dyDescent="0.25">
      <c r="A36" s="16">
        <v>33</v>
      </c>
      <c r="B36" s="17" t="s">
        <v>47</v>
      </c>
      <c r="C36" s="18">
        <v>485</v>
      </c>
      <c r="D36" s="19">
        <f t="shared" si="0"/>
        <v>1</v>
      </c>
      <c r="E36" s="20">
        <f t="shared" si="1"/>
        <v>1</v>
      </c>
      <c r="F36" s="21">
        <f t="shared" si="2"/>
        <v>1</v>
      </c>
      <c r="G36" s="20">
        <f t="shared" si="3"/>
        <v>1</v>
      </c>
      <c r="H36" s="44"/>
      <c r="I36" s="45"/>
      <c r="J36" s="46"/>
      <c r="K36" s="39"/>
      <c r="L36" s="29"/>
    </row>
    <row r="37" spans="1:12" s="2" customFormat="1" ht="18.45" customHeight="1" x14ac:dyDescent="0.25">
      <c r="A37" s="16">
        <v>34</v>
      </c>
      <c r="B37" s="22" t="s">
        <v>48</v>
      </c>
      <c r="C37" s="23">
        <v>277</v>
      </c>
      <c r="D37" s="19">
        <f t="shared" si="0"/>
        <v>1</v>
      </c>
      <c r="E37" s="20">
        <v>0</v>
      </c>
      <c r="F37" s="21">
        <f t="shared" si="2"/>
        <v>1</v>
      </c>
      <c r="G37" s="20">
        <f t="shared" si="3"/>
        <v>1</v>
      </c>
      <c r="H37" s="44"/>
      <c r="I37" s="45"/>
      <c r="J37" s="46"/>
      <c r="K37" s="39"/>
      <c r="L37" s="30"/>
    </row>
    <row r="38" spans="1:12" s="1" customFormat="1" ht="18.45" customHeight="1" x14ac:dyDescent="0.25">
      <c r="A38" s="16">
        <v>35</v>
      </c>
      <c r="B38" s="17" t="s">
        <v>49</v>
      </c>
      <c r="C38" s="18">
        <v>631</v>
      </c>
      <c r="D38" s="19">
        <f t="shared" si="0"/>
        <v>2</v>
      </c>
      <c r="E38" s="20">
        <f t="shared" si="1"/>
        <v>1</v>
      </c>
      <c r="F38" s="21">
        <f t="shared" si="2"/>
        <v>1</v>
      </c>
      <c r="G38" s="20">
        <f t="shared" si="3"/>
        <v>1</v>
      </c>
      <c r="H38" s="44"/>
      <c r="I38" s="45"/>
      <c r="J38" s="46"/>
      <c r="K38" s="39"/>
      <c r="L38" s="29"/>
    </row>
    <row r="39" spans="1:12" s="1" customFormat="1" ht="18.45" customHeight="1" x14ac:dyDescent="0.25">
      <c r="A39" s="16">
        <v>36</v>
      </c>
      <c r="B39" s="17" t="s">
        <v>50</v>
      </c>
      <c r="C39" s="18">
        <v>295</v>
      </c>
      <c r="D39" s="19">
        <f t="shared" si="0"/>
        <v>1</v>
      </c>
      <c r="E39" s="20">
        <v>1</v>
      </c>
      <c r="F39" s="21">
        <f t="shared" si="2"/>
        <v>1</v>
      </c>
      <c r="G39" s="20">
        <f t="shared" si="3"/>
        <v>1</v>
      </c>
      <c r="H39" s="44"/>
      <c r="I39" s="45"/>
      <c r="J39" s="46"/>
      <c r="K39" s="39"/>
      <c r="L39" s="29"/>
    </row>
    <row r="40" spans="1:12" s="3" customFormat="1" ht="18.45" customHeight="1" x14ac:dyDescent="0.25">
      <c r="A40" s="37" t="s">
        <v>51</v>
      </c>
      <c r="B40" s="37"/>
      <c r="C40" s="23">
        <f>SUM(C4:C39)</f>
        <v>29712</v>
      </c>
      <c r="D40" s="20">
        <f>SUM(D4:D39)</f>
        <v>73</v>
      </c>
      <c r="E40" s="20">
        <f>SUM(E4:E39)</f>
        <v>49</v>
      </c>
      <c r="F40" s="21">
        <f>SUM(F4:F39)</f>
        <v>57</v>
      </c>
      <c r="G40" s="21">
        <f>SUM(G4:G39)</f>
        <v>57</v>
      </c>
      <c r="H40" s="47"/>
      <c r="I40" s="48"/>
      <c r="J40" s="49"/>
      <c r="K40" s="40"/>
      <c r="L40" s="31"/>
    </row>
    <row r="41" spans="1:12" s="4" customFormat="1" x14ac:dyDescent="0.25">
      <c r="A41" s="24"/>
      <c r="C41" s="25"/>
      <c r="D41" s="26"/>
      <c r="E41" s="26"/>
      <c r="F41" s="27"/>
      <c r="G41" s="26"/>
      <c r="I41" s="32"/>
      <c r="J41" s="32"/>
    </row>
    <row r="42" spans="1:12" s="4" customFormat="1" x14ac:dyDescent="0.25">
      <c r="A42" s="24"/>
      <c r="C42" s="25"/>
      <c r="D42" s="26"/>
      <c r="E42" s="26"/>
      <c r="F42" s="27"/>
      <c r="G42" s="26"/>
      <c r="I42" s="32"/>
      <c r="J42" s="32"/>
    </row>
    <row r="43" spans="1:12" s="4" customFormat="1" x14ac:dyDescent="0.25">
      <c r="A43" s="24"/>
      <c r="C43" s="25"/>
      <c r="D43" s="26"/>
      <c r="E43" s="26"/>
      <c r="F43" s="27"/>
      <c r="G43" s="26"/>
      <c r="I43" s="32"/>
      <c r="J43" s="32"/>
    </row>
    <row r="44" spans="1:12" s="4" customFormat="1" x14ac:dyDescent="0.25">
      <c r="A44" s="24"/>
      <c r="C44" s="25"/>
      <c r="D44" s="26"/>
      <c r="E44" s="26"/>
      <c r="F44" s="27"/>
      <c r="G44" s="26"/>
      <c r="I44" s="32"/>
      <c r="J44" s="32"/>
    </row>
    <row r="45" spans="1:12" s="4" customFormat="1" x14ac:dyDescent="0.25">
      <c r="A45" s="24"/>
      <c r="C45" s="25"/>
      <c r="D45" s="26"/>
      <c r="E45" s="26"/>
      <c r="F45" s="27"/>
      <c r="G45" s="26"/>
      <c r="I45" s="32"/>
      <c r="J45" s="32"/>
    </row>
    <row r="46" spans="1:12" s="4" customFormat="1" x14ac:dyDescent="0.25">
      <c r="A46" s="24"/>
      <c r="C46" s="25"/>
      <c r="D46" s="26"/>
      <c r="E46" s="26"/>
      <c r="F46" s="27"/>
      <c r="G46" s="26"/>
      <c r="I46" s="32"/>
      <c r="J46" s="32"/>
    </row>
    <row r="47" spans="1:12" s="4" customFormat="1" x14ac:dyDescent="0.25">
      <c r="A47" s="24"/>
      <c r="C47" s="25"/>
      <c r="D47" s="26"/>
      <c r="E47" s="26"/>
      <c r="F47" s="27"/>
      <c r="G47" s="26"/>
      <c r="I47" s="32"/>
      <c r="J47" s="32"/>
    </row>
    <row r="48" spans="1:12" s="4" customFormat="1" x14ac:dyDescent="0.25">
      <c r="A48" s="24"/>
      <c r="C48" s="25"/>
      <c r="D48" s="26"/>
      <c r="E48" s="26"/>
      <c r="F48" s="27"/>
      <c r="G48" s="26"/>
      <c r="I48" s="32"/>
      <c r="J48" s="32"/>
    </row>
    <row r="49" spans="1:10" s="4" customFormat="1" x14ac:dyDescent="0.25">
      <c r="A49" s="24"/>
      <c r="C49" s="25"/>
      <c r="D49" s="26"/>
      <c r="E49" s="26"/>
      <c r="F49" s="27"/>
      <c r="G49" s="26"/>
      <c r="I49" s="32"/>
      <c r="J49" s="32"/>
    </row>
    <row r="50" spans="1:10" s="4" customFormat="1" x14ac:dyDescent="0.25">
      <c r="A50" s="24"/>
      <c r="C50" s="25"/>
      <c r="D50" s="26"/>
      <c r="E50" s="26"/>
      <c r="F50" s="27"/>
      <c r="G50" s="26"/>
      <c r="I50" s="32"/>
      <c r="J50" s="32"/>
    </row>
    <row r="51" spans="1:10" s="4" customFormat="1" x14ac:dyDescent="0.25">
      <c r="A51" s="24"/>
      <c r="C51" s="25"/>
      <c r="D51" s="26"/>
      <c r="E51" s="26"/>
      <c r="F51" s="27"/>
      <c r="G51" s="26"/>
      <c r="I51" s="32"/>
      <c r="J51" s="32"/>
    </row>
    <row r="52" spans="1:10" s="4" customFormat="1" x14ac:dyDescent="0.25">
      <c r="A52" s="24"/>
      <c r="C52" s="25"/>
      <c r="D52" s="26"/>
      <c r="E52" s="26"/>
      <c r="F52" s="27"/>
      <c r="G52" s="26"/>
      <c r="I52" s="32"/>
      <c r="J52" s="32"/>
    </row>
    <row r="53" spans="1:10" s="4" customFormat="1" x14ac:dyDescent="0.25">
      <c r="A53" s="24"/>
      <c r="C53" s="25"/>
      <c r="D53" s="26"/>
      <c r="E53" s="26"/>
      <c r="F53" s="27"/>
      <c r="G53" s="26"/>
      <c r="I53" s="32"/>
      <c r="J53" s="32"/>
    </row>
    <row r="54" spans="1:10" s="4" customFormat="1" x14ac:dyDescent="0.25">
      <c r="A54" s="24"/>
      <c r="C54" s="25"/>
      <c r="D54" s="26"/>
      <c r="E54" s="26"/>
      <c r="F54" s="27"/>
      <c r="G54" s="26"/>
      <c r="I54" s="32"/>
      <c r="J54" s="32"/>
    </row>
    <row r="55" spans="1:10" s="4" customFormat="1" x14ac:dyDescent="0.25">
      <c r="A55" s="24"/>
      <c r="C55" s="25"/>
      <c r="D55" s="26"/>
      <c r="E55" s="26"/>
      <c r="F55" s="27"/>
      <c r="G55" s="26"/>
      <c r="I55" s="32"/>
      <c r="J55" s="32"/>
    </row>
    <row r="56" spans="1:10" s="4" customFormat="1" x14ac:dyDescent="0.25">
      <c r="A56" s="24"/>
      <c r="C56" s="25"/>
      <c r="D56" s="26"/>
      <c r="E56" s="26"/>
      <c r="F56" s="27"/>
      <c r="G56" s="26"/>
      <c r="I56" s="32"/>
      <c r="J56" s="32"/>
    </row>
    <row r="57" spans="1:10" s="4" customFormat="1" x14ac:dyDescent="0.25">
      <c r="A57" s="24"/>
      <c r="C57" s="25"/>
      <c r="D57" s="26"/>
      <c r="E57" s="26"/>
      <c r="F57" s="27"/>
      <c r="G57" s="26"/>
      <c r="I57" s="32"/>
      <c r="J57" s="32"/>
    </row>
    <row r="58" spans="1:10" s="4" customFormat="1" x14ac:dyDescent="0.25">
      <c r="A58" s="24"/>
      <c r="C58" s="25"/>
      <c r="D58" s="26"/>
      <c r="E58" s="26"/>
      <c r="F58" s="27"/>
      <c r="G58" s="26"/>
      <c r="I58" s="32"/>
      <c r="J58" s="32"/>
    </row>
    <row r="59" spans="1:10" s="4" customFormat="1" x14ac:dyDescent="0.25">
      <c r="A59" s="24"/>
      <c r="C59" s="25"/>
      <c r="D59" s="26"/>
      <c r="E59" s="26"/>
      <c r="F59" s="27"/>
      <c r="G59" s="26"/>
      <c r="I59" s="32"/>
      <c r="J59" s="32"/>
    </row>
    <row r="60" spans="1:10" s="4" customFormat="1" x14ac:dyDescent="0.25">
      <c r="A60" s="24"/>
      <c r="C60" s="25"/>
      <c r="D60" s="26"/>
      <c r="E60" s="26"/>
      <c r="F60" s="27"/>
      <c r="G60" s="26"/>
      <c r="I60" s="32"/>
      <c r="J60" s="32"/>
    </row>
    <row r="61" spans="1:10" s="4" customFormat="1" x14ac:dyDescent="0.25">
      <c r="A61" s="24"/>
      <c r="C61" s="25"/>
      <c r="D61" s="26"/>
      <c r="E61" s="26"/>
      <c r="F61" s="27"/>
      <c r="G61" s="26"/>
      <c r="I61" s="32"/>
      <c r="J61" s="32"/>
    </row>
  </sheetData>
  <mergeCells count="5">
    <mergeCell ref="B1:L1"/>
    <mergeCell ref="A2:K2"/>
    <mergeCell ref="A40:B40"/>
    <mergeCell ref="K4:K40"/>
    <mergeCell ref="H4:J40"/>
  </mergeCells>
  <phoneticPr fontId="14" type="noConversion"/>
  <pageMargins left="0.35" right="0.2" top="0.74803149606299202" bottom="0.74803149606299202" header="0.31496062992126" footer="0.31496062992126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8" x14ac:dyDescent="0.25"/>
  <sheetData/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8" x14ac:dyDescent="0.25"/>
  <sheetData/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2022-04-12T01:41:22Z</cp:lastPrinted>
  <dcterms:created xsi:type="dcterms:W3CDTF">2021-04-22T02:48:00Z</dcterms:created>
  <dcterms:modified xsi:type="dcterms:W3CDTF">2022-04-12T02:04:15Z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87D43334D98F4777B3C2F906A3C412E0</vt:lpwstr>
  </property>
  <property fmtid="{D5CDD505-2E9C-101B-9397-08002B2CF9AE}" pid="3" name="KSOProductBuildVer">
    <vt:lpwstr>2052-11.1.0.11636</vt:lpwstr>
  </property>
</Properties>
</file>